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siemiatkowska\Desktop\Budżety Gminy Gozdowo\Budżet Gminy na 2023 rok\Zarządzenia WG - różne\Zarządzenie nr 99 - f-sz pomocy\"/>
    </mc:Choice>
  </mc:AlternateContent>
  <bookViews>
    <workbookView xWindow="-105" yWindow="-105" windowWidth="23250" windowHeight="1245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F10" i="1"/>
  <c r="E25" i="1"/>
  <c r="F25" i="1"/>
  <c r="G26" i="1"/>
  <c r="F43" i="1" l="1"/>
  <c r="F42" i="1" s="1"/>
  <c r="E43" i="1"/>
  <c r="E42" i="1" s="1"/>
  <c r="G44" i="1"/>
  <c r="G45" i="1"/>
  <c r="G18" i="1"/>
  <c r="G17" i="1" s="1"/>
  <c r="G16" i="1" s="1"/>
  <c r="F17" i="1"/>
  <c r="F16" i="1" s="1"/>
  <c r="E17" i="1"/>
  <c r="E16" i="1" s="1"/>
  <c r="G43" i="1" l="1"/>
  <c r="G42" i="1" s="1"/>
  <c r="E33" i="1"/>
  <c r="F30" i="1"/>
  <c r="F29" i="1" s="1"/>
  <c r="E30" i="1"/>
  <c r="E29" i="1" s="1"/>
  <c r="G31" i="1"/>
  <c r="G30" i="1" s="1"/>
  <c r="G29" i="1" s="1"/>
  <c r="F40" i="1" l="1"/>
  <c r="E40" i="1"/>
  <c r="G41" i="1"/>
  <c r="G40" i="1" s="1"/>
  <c r="G14" i="1"/>
  <c r="G13" i="1" s="1"/>
  <c r="G12" i="1" s="1"/>
  <c r="F13" i="1"/>
  <c r="F12" i="1" s="1"/>
  <c r="E13" i="1"/>
  <c r="E12" i="1" s="1"/>
  <c r="F33" i="1"/>
  <c r="G34" i="1"/>
  <c r="G35" i="1"/>
  <c r="G36" i="1" l="1"/>
  <c r="G33" i="1" s="1"/>
  <c r="F37" i="1" l="1"/>
  <c r="F32" i="1" s="1"/>
  <c r="E37" i="1"/>
  <c r="E32" i="1" s="1"/>
  <c r="F24" i="1"/>
  <c r="E24" i="1"/>
  <c r="F9" i="1"/>
  <c r="E9" i="1"/>
  <c r="F6" i="1"/>
  <c r="F5" i="1" s="1"/>
  <c r="E6" i="1"/>
  <c r="E5" i="1" s="1"/>
  <c r="E19" i="1" s="1"/>
  <c r="G39" i="1"/>
  <c r="G38" i="1"/>
  <c r="G27" i="1"/>
  <c r="G11" i="1"/>
  <c r="G10" i="1" s="1"/>
  <c r="G9" i="1" s="1"/>
  <c r="G7" i="1"/>
  <c r="G6" i="1" s="1"/>
  <c r="G5" i="1" s="1"/>
  <c r="F19" i="1" l="1"/>
  <c r="G19" i="1"/>
  <c r="G25" i="1"/>
  <c r="G24" i="1" s="1"/>
  <c r="E46" i="1"/>
  <c r="F46" i="1"/>
  <c r="G37" i="1"/>
  <c r="G32" i="1" s="1"/>
  <c r="G46" i="1" l="1"/>
</calcChain>
</file>

<file path=xl/sharedStrings.xml><?xml version="1.0" encoding="utf-8"?>
<sst xmlns="http://schemas.openxmlformats.org/spreadsheetml/2006/main" count="57" uniqueCount="34">
  <si>
    <t>Dział</t>
  </si>
  <si>
    <t xml:space="preserve">Rozdział </t>
  </si>
  <si>
    <t>Paragraf</t>
  </si>
  <si>
    <t>Treść</t>
  </si>
  <si>
    <t>Plan</t>
  </si>
  <si>
    <t>Zmiana</t>
  </si>
  <si>
    <t>Plan po zmianie</t>
  </si>
  <si>
    <t>Bezpieczeństwo publiczne i ochrona przeciwpożarowa</t>
  </si>
  <si>
    <t>Środki z Funduszu Pomocy na finansowanie lub dofinansowanie zadań bieżących w zakresie pomocy obywatelom Ukrainy</t>
  </si>
  <si>
    <t>Różne rozliczenia</t>
  </si>
  <si>
    <t>Razem</t>
  </si>
  <si>
    <t>Wynagrodzenia i uposażenia wypłacane w związku z pomocą obywatelom Ukrainy</t>
  </si>
  <si>
    <t>Oświata i wychowanie</t>
  </si>
  <si>
    <t>Wynagrodzenia nauczycieli wypłacane w związku z pomocą obywatelom Ukrainy</t>
  </si>
  <si>
    <t>Składki i inne pochodne od wynagrodzeń pracowników wypłacanych w związku z pomocą obywatelom Ukrainy</t>
  </si>
  <si>
    <t>Pozostała działalność</t>
  </si>
  <si>
    <t>Różne rozliczenia finansowe</t>
  </si>
  <si>
    <t>Szkoły podstawowe</t>
  </si>
  <si>
    <t>Jedniostka realizująca:               Urząd Gminy w Gozdowie-Referat Finansowy</t>
  </si>
  <si>
    <t>Jedniostka realizująca:               Urząd Gminy w Gozdowie-Referat Oświaty</t>
  </si>
  <si>
    <t>Stołówki szkolne i przedszkolne</t>
  </si>
  <si>
    <t>Plan dochodów:</t>
  </si>
  <si>
    <t>Plan wydatków:</t>
  </si>
  <si>
    <t>Zapewnienie uczniom prawa do bezpłatnego dostępu do podręczników, materiałów edukacyjnych lub materialów ćwiczeniowych</t>
  </si>
  <si>
    <t>Zakup towarów( w szczególności materialów , lekó, żywności) w związku z pomocą obywatelom Ukrainy.</t>
  </si>
  <si>
    <t>Urzędy gmin</t>
  </si>
  <si>
    <t>Zakup usług związanych z pomocą obywatelom Ukrainy</t>
  </si>
  <si>
    <t>Jednostka realizująca:               Urząd Gminy w Gozdowie-Referat Finansowy</t>
  </si>
  <si>
    <t>Jednostka realizująca:               Urząd Gminy w Gozdowie-Referat Oświaty</t>
  </si>
  <si>
    <t>Jednostka realizująca:               GOPS w Gozdowie</t>
  </si>
  <si>
    <t>Rodzina</t>
  </si>
  <si>
    <t>Świadczenia społecznewypłacane obywatelom Ukrainy przebywającym na terytorium RP</t>
  </si>
  <si>
    <t>Zakup towarów( w szczególności materialów , leków, żywności) w związku z pomocą obywatelom Ukrainy.</t>
  </si>
  <si>
    <t>Załącznik nr 1                                                                                                                                                                                                                                           do Zarządzenia Nr 99/2023 Wójta Gminy Gozdowo z dnia 14 grudnia 2023r.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</si>
</sst>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wrapText="1"/>
    </xf>
    <xf numFmtId="0" fontId="3" fillId="0" borderId="0" xfId="0" applyFont="1"/>
    <xf numFmtId="0" fontId="4" fillId="0" borderId="0" xfId="0" applyFont="1"/>
    <xf numFmtId="4" fontId="0" fillId="0" borderId="0" xfId="0" applyNumberFormat="1"/>
    <xf numFmtId="4" fontId="2" fillId="0" borderId="1" xfId="0" applyNumberFormat="1" applyFont="1" applyBorder="1"/>
    <xf numFmtId="0" fontId="2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4" fontId="2" fillId="0" borderId="0" xfId="0" applyNumberFormat="1" applyFont="1" applyBorder="1"/>
    <xf numFmtId="4" fontId="4" fillId="2" borderId="1" xfId="0" applyNumberFormat="1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4" fontId="3" fillId="2" borderId="1" xfId="0" applyNumberFormat="1" applyFont="1" applyFill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/>
    <xf numFmtId="0" fontId="5" fillId="0" borderId="0" xfId="0" applyFont="1"/>
    <xf numFmtId="0" fontId="7" fillId="0" borderId="0" xfId="0" applyFont="1"/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/>
    <xf numFmtId="4" fontId="5" fillId="3" borderId="1" xfId="0" applyNumberFormat="1" applyFont="1" applyFill="1" applyBorder="1"/>
    <xf numFmtId="0" fontId="5" fillId="3" borderId="1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wrapText="1"/>
    </xf>
    <xf numFmtId="4" fontId="6" fillId="3" borderId="1" xfId="0" applyNumberFormat="1" applyFont="1" applyFill="1" applyBorder="1"/>
    <xf numFmtId="0" fontId="5" fillId="3" borderId="1" xfId="0" applyFont="1" applyFill="1" applyBorder="1" applyAlignment="1">
      <alignment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topLeftCell="A31" workbookViewId="0">
      <selection activeCell="F46" sqref="F46"/>
    </sheetView>
  </sheetViews>
  <sheetFormatPr defaultRowHeight="15" x14ac:dyDescent="0.25"/>
  <cols>
    <col min="1" max="1" width="4.42578125" style="1" customWidth="1"/>
    <col min="2" max="2" width="6.5703125" style="1" customWidth="1"/>
    <col min="3" max="3" width="6.85546875" style="1" customWidth="1"/>
    <col min="4" max="4" width="56.7109375" customWidth="1"/>
    <col min="5" max="7" width="10.7109375" style="8" customWidth="1"/>
  </cols>
  <sheetData>
    <row r="1" spans="1:7" ht="24.75" customHeight="1" x14ac:dyDescent="0.25">
      <c r="D1" s="40" t="s">
        <v>33</v>
      </c>
      <c r="E1" s="40"/>
      <c r="F1" s="40"/>
      <c r="G1" s="40"/>
    </row>
    <row r="2" spans="1:7" ht="14.25" customHeight="1" x14ac:dyDescent="0.25">
      <c r="A2" s="31" t="s">
        <v>21</v>
      </c>
    </row>
    <row r="3" spans="1:7" s="6" customFormat="1" ht="15" customHeight="1" x14ac:dyDescent="0.2">
      <c r="A3" s="15" t="s">
        <v>0</v>
      </c>
      <c r="B3" s="15" t="s">
        <v>1</v>
      </c>
      <c r="C3" s="15" t="s">
        <v>2</v>
      </c>
      <c r="D3" s="16" t="s">
        <v>3</v>
      </c>
      <c r="E3" s="17" t="s">
        <v>4</v>
      </c>
      <c r="F3" s="17" t="s">
        <v>5</v>
      </c>
      <c r="G3" s="17" t="s">
        <v>6</v>
      </c>
    </row>
    <row r="4" spans="1:7" s="6" customFormat="1" ht="20.25" customHeight="1" x14ac:dyDescent="0.2">
      <c r="A4" s="37" t="s">
        <v>27</v>
      </c>
      <c r="B4" s="38"/>
      <c r="C4" s="38"/>
      <c r="D4" s="38"/>
      <c r="E4" s="38"/>
      <c r="F4" s="38"/>
      <c r="G4" s="39"/>
    </row>
    <row r="5" spans="1:7" s="7" customFormat="1" ht="16.5" customHeight="1" x14ac:dyDescent="0.2">
      <c r="A5" s="18">
        <v>754</v>
      </c>
      <c r="B5" s="18"/>
      <c r="C5" s="18"/>
      <c r="D5" s="19" t="s">
        <v>7</v>
      </c>
      <c r="E5" s="14">
        <f>SUM(E6)</f>
        <v>105.11</v>
      </c>
      <c r="F5" s="14">
        <f t="shared" ref="F5:G5" si="0">SUM(F6)</f>
        <v>0</v>
      </c>
      <c r="G5" s="14">
        <f t="shared" si="0"/>
        <v>105.11</v>
      </c>
    </row>
    <row r="6" spans="1:7" s="21" customFormat="1" ht="18" customHeight="1" x14ac:dyDescent="0.2">
      <c r="A6" s="23"/>
      <c r="B6" s="23">
        <v>75495</v>
      </c>
      <c r="C6" s="23"/>
      <c r="D6" s="30" t="s">
        <v>15</v>
      </c>
      <c r="E6" s="25">
        <f>SUM(E7)</f>
        <v>105.11</v>
      </c>
      <c r="F6" s="25">
        <f t="shared" ref="F6:G6" si="1">SUM(F7)</f>
        <v>0</v>
      </c>
      <c r="G6" s="25">
        <f t="shared" si="1"/>
        <v>105.11</v>
      </c>
    </row>
    <row r="7" spans="1:7" s="4" customFormat="1" ht="26.25" customHeight="1" x14ac:dyDescent="0.2">
      <c r="A7" s="3"/>
      <c r="B7" s="3"/>
      <c r="C7" s="3">
        <v>2100</v>
      </c>
      <c r="D7" s="5" t="s">
        <v>8</v>
      </c>
      <c r="E7" s="9">
        <v>105.11</v>
      </c>
      <c r="F7" s="9"/>
      <c r="G7" s="9">
        <f>SUM(E7:F7)</f>
        <v>105.11</v>
      </c>
    </row>
    <row r="8" spans="1:7" s="4" customFormat="1" ht="21" customHeight="1" x14ac:dyDescent="0.2">
      <c r="A8" s="37" t="s">
        <v>28</v>
      </c>
      <c r="B8" s="38"/>
      <c r="C8" s="38"/>
      <c r="D8" s="38"/>
      <c r="E8" s="38"/>
      <c r="F8" s="38"/>
      <c r="G8" s="39"/>
    </row>
    <row r="9" spans="1:7" s="7" customFormat="1" ht="15.75" customHeight="1" x14ac:dyDescent="0.2">
      <c r="A9" s="18">
        <v>758</v>
      </c>
      <c r="B9" s="18"/>
      <c r="C9" s="18"/>
      <c r="D9" s="20" t="s">
        <v>9</v>
      </c>
      <c r="E9" s="14">
        <f>SUM(E10)</f>
        <v>23333</v>
      </c>
      <c r="F9" s="14">
        <f t="shared" ref="F9:G9" si="2">SUM(F10)</f>
        <v>1388</v>
      </c>
      <c r="G9" s="14">
        <f t="shared" si="2"/>
        <v>24721</v>
      </c>
    </row>
    <row r="10" spans="1:7" s="21" customFormat="1" ht="18.75" customHeight="1" x14ac:dyDescent="0.2">
      <c r="A10" s="23"/>
      <c r="B10" s="23">
        <v>75814</v>
      </c>
      <c r="C10" s="23"/>
      <c r="D10" s="24" t="s">
        <v>16</v>
      </c>
      <c r="E10" s="25">
        <f>SUM(E11)</f>
        <v>23333</v>
      </c>
      <c r="F10" s="25">
        <f t="shared" ref="F10:G10" si="3">SUM(F11)</f>
        <v>1388</v>
      </c>
      <c r="G10" s="25">
        <f t="shared" si="3"/>
        <v>24721</v>
      </c>
    </row>
    <row r="11" spans="1:7" ht="27" customHeight="1" x14ac:dyDescent="0.25">
      <c r="A11" s="3"/>
      <c r="B11" s="3">
        <v>75814</v>
      </c>
      <c r="C11" s="3">
        <v>2100</v>
      </c>
      <c r="D11" s="10" t="s">
        <v>8</v>
      </c>
      <c r="E11" s="9">
        <v>23333</v>
      </c>
      <c r="F11" s="9">
        <v>1388</v>
      </c>
      <c r="G11" s="9">
        <f>SUM(E11:F11)</f>
        <v>24721</v>
      </c>
    </row>
    <row r="12" spans="1:7" s="7" customFormat="1" ht="15.75" customHeight="1" x14ac:dyDescent="0.2">
      <c r="A12" s="18">
        <v>801</v>
      </c>
      <c r="B12" s="18"/>
      <c r="C12" s="18"/>
      <c r="D12" s="20" t="s">
        <v>9</v>
      </c>
      <c r="E12" s="14">
        <f>SUM(E13)</f>
        <v>27.5</v>
      </c>
      <c r="F12" s="14">
        <f t="shared" ref="F12:G12" si="4">SUM(F13)</f>
        <v>0</v>
      </c>
      <c r="G12" s="14">
        <f t="shared" si="4"/>
        <v>27.5</v>
      </c>
    </row>
    <row r="13" spans="1:7" s="21" customFormat="1" ht="26.25" customHeight="1" x14ac:dyDescent="0.2">
      <c r="A13" s="23"/>
      <c r="B13" s="23">
        <v>80153</v>
      </c>
      <c r="C13" s="23"/>
      <c r="D13" s="30" t="s">
        <v>23</v>
      </c>
      <c r="E13" s="25">
        <f>SUM(E14)</f>
        <v>27.5</v>
      </c>
      <c r="F13" s="25">
        <f t="shared" ref="F13:G13" si="5">SUM(F14)</f>
        <v>0</v>
      </c>
      <c r="G13" s="25">
        <f t="shared" si="5"/>
        <v>27.5</v>
      </c>
    </row>
    <row r="14" spans="1:7" ht="26.25" customHeight="1" x14ac:dyDescent="0.25">
      <c r="A14" s="3"/>
      <c r="B14" s="3">
        <v>80153</v>
      </c>
      <c r="C14" s="3">
        <v>2100</v>
      </c>
      <c r="D14" s="10" t="s">
        <v>8</v>
      </c>
      <c r="E14" s="9">
        <v>27.5</v>
      </c>
      <c r="F14" s="9"/>
      <c r="G14" s="9">
        <f>SUM(E14:F14)</f>
        <v>27.5</v>
      </c>
    </row>
    <row r="15" spans="1:7" s="4" customFormat="1" ht="17.25" customHeight="1" x14ac:dyDescent="0.2">
      <c r="A15" s="37" t="s">
        <v>29</v>
      </c>
      <c r="B15" s="38"/>
      <c r="C15" s="38"/>
      <c r="D15" s="38"/>
      <c r="E15" s="38"/>
      <c r="F15" s="38"/>
      <c r="G15" s="39"/>
    </row>
    <row r="16" spans="1:7" s="7" customFormat="1" ht="15" customHeight="1" x14ac:dyDescent="0.2">
      <c r="A16" s="18">
        <v>855</v>
      </c>
      <c r="B16" s="18"/>
      <c r="C16" s="18"/>
      <c r="D16" s="20" t="s">
        <v>30</v>
      </c>
      <c r="E16" s="14">
        <f>SUM(E17)</f>
        <v>16604</v>
      </c>
      <c r="F16" s="14">
        <f t="shared" ref="F16:G17" si="6">SUM(F17)</f>
        <v>4900.5</v>
      </c>
      <c r="G16" s="14">
        <f t="shared" si="6"/>
        <v>21504.5</v>
      </c>
    </row>
    <row r="17" spans="1:7" s="21" customFormat="1" ht="18.75" customHeight="1" x14ac:dyDescent="0.2">
      <c r="A17" s="23"/>
      <c r="B17" s="23">
        <v>85595</v>
      </c>
      <c r="C17" s="23"/>
      <c r="D17" s="24" t="s">
        <v>15</v>
      </c>
      <c r="E17" s="25">
        <f>SUM(E18)</f>
        <v>16604</v>
      </c>
      <c r="F17" s="25">
        <f t="shared" si="6"/>
        <v>4900.5</v>
      </c>
      <c r="G17" s="25">
        <f t="shared" si="6"/>
        <v>21504.5</v>
      </c>
    </row>
    <row r="18" spans="1:7" ht="27" customHeight="1" x14ac:dyDescent="0.25">
      <c r="A18" s="3"/>
      <c r="B18" s="3">
        <v>85595</v>
      </c>
      <c r="C18" s="3">
        <v>2100</v>
      </c>
      <c r="D18" s="10" t="s">
        <v>8</v>
      </c>
      <c r="E18" s="9">
        <v>16604</v>
      </c>
      <c r="F18" s="9">
        <v>4900.5</v>
      </c>
      <c r="G18" s="9">
        <f>SUM(E18:F18)</f>
        <v>21504.5</v>
      </c>
    </row>
    <row r="19" spans="1:7" s="2" customFormat="1" ht="22.5" customHeight="1" x14ac:dyDescent="0.25">
      <c r="A19" s="34" t="s">
        <v>10</v>
      </c>
      <c r="B19" s="35"/>
      <c r="C19" s="35"/>
      <c r="D19" s="36"/>
      <c r="E19" s="14">
        <f>SUM(E5,E9,E12,E16)</f>
        <v>40069.61</v>
      </c>
      <c r="F19" s="14">
        <f t="shared" ref="F19:G19" si="7">SUM(F5,F9,F12,F16)</f>
        <v>6288.5</v>
      </c>
      <c r="G19" s="14">
        <f t="shared" si="7"/>
        <v>46358.11</v>
      </c>
    </row>
    <row r="20" spans="1:7" ht="12" customHeight="1" x14ac:dyDescent="0.25">
      <c r="A20" s="11"/>
      <c r="B20" s="11"/>
      <c r="C20" s="11"/>
      <c r="D20" s="12"/>
      <c r="E20" s="13"/>
      <c r="F20" s="13"/>
      <c r="G20" s="13"/>
    </row>
    <row r="21" spans="1:7" ht="17.25" customHeight="1" x14ac:dyDescent="0.25">
      <c r="A21" s="32" t="s">
        <v>22</v>
      </c>
      <c r="B21" s="11"/>
      <c r="C21" s="11"/>
      <c r="D21" s="12"/>
      <c r="E21" s="13"/>
      <c r="F21" s="13"/>
      <c r="G21" s="13"/>
    </row>
    <row r="22" spans="1:7" x14ac:dyDescent="0.25">
      <c r="A22" s="15" t="s">
        <v>0</v>
      </c>
      <c r="B22" s="15" t="s">
        <v>1</v>
      </c>
      <c r="C22" s="15" t="s">
        <v>2</v>
      </c>
      <c r="D22" s="16" t="s">
        <v>3</v>
      </c>
      <c r="E22" s="17" t="s">
        <v>4</v>
      </c>
      <c r="F22" s="17" t="s">
        <v>5</v>
      </c>
      <c r="G22" s="17" t="s">
        <v>6</v>
      </c>
    </row>
    <row r="23" spans="1:7" ht="18.75" customHeight="1" x14ac:dyDescent="0.25">
      <c r="A23" s="37" t="s">
        <v>18</v>
      </c>
      <c r="B23" s="38"/>
      <c r="C23" s="38"/>
      <c r="D23" s="38"/>
      <c r="E23" s="38"/>
      <c r="F23" s="38"/>
      <c r="G23" s="39"/>
    </row>
    <row r="24" spans="1:7" x14ac:dyDescent="0.25">
      <c r="A24" s="18">
        <v>754</v>
      </c>
      <c r="B24" s="18"/>
      <c r="C24" s="18"/>
      <c r="D24" s="19" t="s">
        <v>7</v>
      </c>
      <c r="E24" s="14">
        <f>SUM(E25)</f>
        <v>105.10999999999999</v>
      </c>
      <c r="F24" s="14">
        <f t="shared" ref="F24:G24" si="8">SUM(F25)</f>
        <v>0</v>
      </c>
      <c r="G24" s="14">
        <f t="shared" si="8"/>
        <v>105.10999999999999</v>
      </c>
    </row>
    <row r="25" spans="1:7" s="22" customFormat="1" x14ac:dyDescent="0.25">
      <c r="A25" s="27"/>
      <c r="B25" s="27">
        <v>75495</v>
      </c>
      <c r="C25" s="27"/>
      <c r="D25" s="28" t="s">
        <v>15</v>
      </c>
      <c r="E25" s="29">
        <f>SUM(E26:E27)</f>
        <v>105.10999999999999</v>
      </c>
      <c r="F25" s="29">
        <f>SUM(F26:F27)</f>
        <v>0</v>
      </c>
      <c r="G25" s="29">
        <f>SUM(G26:G27)</f>
        <v>105.10999999999999</v>
      </c>
    </row>
    <row r="26" spans="1:7" ht="27.75" customHeight="1" x14ac:dyDescent="0.25">
      <c r="A26" s="3"/>
      <c r="B26" s="3"/>
      <c r="C26" s="3">
        <v>4350</v>
      </c>
      <c r="D26" s="5" t="s">
        <v>24</v>
      </c>
      <c r="E26" s="9">
        <v>39.229999999999997</v>
      </c>
      <c r="F26" s="9"/>
      <c r="G26" s="9">
        <f>SUM(E26:F26)</f>
        <v>39.229999999999997</v>
      </c>
    </row>
    <row r="27" spans="1:7" s="2" customFormat="1" ht="30.75" customHeight="1" x14ac:dyDescent="0.25">
      <c r="A27" s="3"/>
      <c r="B27" s="3"/>
      <c r="C27" s="3">
        <v>4740</v>
      </c>
      <c r="D27" s="5" t="s">
        <v>11</v>
      </c>
      <c r="E27" s="9">
        <v>65.88</v>
      </c>
      <c r="F27" s="9"/>
      <c r="G27" s="9">
        <f>SUM(E27:F27)</f>
        <v>65.88</v>
      </c>
    </row>
    <row r="28" spans="1:7" s="2" customFormat="1" ht="21" customHeight="1" x14ac:dyDescent="0.25">
      <c r="A28" s="37" t="s">
        <v>19</v>
      </c>
      <c r="B28" s="38"/>
      <c r="C28" s="38"/>
      <c r="D28" s="38"/>
      <c r="E28" s="38"/>
      <c r="F28" s="38"/>
      <c r="G28" s="39"/>
    </row>
    <row r="29" spans="1:7" ht="15.75" customHeight="1" x14ac:dyDescent="0.25">
      <c r="A29" s="18">
        <v>750</v>
      </c>
      <c r="B29" s="18"/>
      <c r="C29" s="18"/>
      <c r="D29" s="20" t="s">
        <v>12</v>
      </c>
      <c r="E29" s="14">
        <f>SUM(E30)</f>
        <v>299</v>
      </c>
      <c r="F29" s="14">
        <f t="shared" ref="F29:G29" si="9">SUM(F30)</f>
        <v>0</v>
      </c>
      <c r="G29" s="14">
        <f t="shared" si="9"/>
        <v>299</v>
      </c>
    </row>
    <row r="30" spans="1:7" s="22" customFormat="1" ht="18" customHeight="1" x14ac:dyDescent="0.25">
      <c r="A30" s="23"/>
      <c r="B30" s="23">
        <v>75023</v>
      </c>
      <c r="C30" s="23"/>
      <c r="D30" s="33" t="s">
        <v>25</v>
      </c>
      <c r="E30" s="25">
        <f>SUM(E31)</f>
        <v>299</v>
      </c>
      <c r="F30" s="25">
        <f t="shared" ref="F30:G30" si="10">SUM(F31)</f>
        <v>0</v>
      </c>
      <c r="G30" s="25">
        <f t="shared" si="10"/>
        <v>299</v>
      </c>
    </row>
    <row r="31" spans="1:7" ht="21" customHeight="1" x14ac:dyDescent="0.25">
      <c r="A31" s="3"/>
      <c r="B31" s="3"/>
      <c r="C31" s="3">
        <v>4370</v>
      </c>
      <c r="D31" s="5" t="s">
        <v>26</v>
      </c>
      <c r="E31" s="9">
        <v>299</v>
      </c>
      <c r="F31" s="9"/>
      <c r="G31" s="9">
        <f>SUM(E31:F31)</f>
        <v>299</v>
      </c>
    </row>
    <row r="32" spans="1:7" ht="18" customHeight="1" x14ac:dyDescent="0.25">
      <c r="A32" s="18">
        <v>801</v>
      </c>
      <c r="B32" s="18"/>
      <c r="C32" s="18"/>
      <c r="D32" s="20" t="s">
        <v>12</v>
      </c>
      <c r="E32" s="14">
        <f>SUM(E33,E37,E40)</f>
        <v>23061.5</v>
      </c>
      <c r="F32" s="14">
        <f t="shared" ref="F32:G32" si="11">SUM(F33,F37,F40)</f>
        <v>1388</v>
      </c>
      <c r="G32" s="14">
        <f t="shared" si="11"/>
        <v>24449.499999999996</v>
      </c>
    </row>
    <row r="33" spans="1:7" s="22" customFormat="1" ht="18" customHeight="1" x14ac:dyDescent="0.25">
      <c r="A33" s="23"/>
      <c r="B33" s="23">
        <v>80101</v>
      </c>
      <c r="C33" s="23"/>
      <c r="D33" s="24" t="s">
        <v>17</v>
      </c>
      <c r="E33" s="25">
        <f t="shared" ref="E33:G33" si="12">SUM(E34:E36)</f>
        <v>18235.52</v>
      </c>
      <c r="F33" s="25">
        <f t="shared" si="12"/>
        <v>1388</v>
      </c>
      <c r="G33" s="25">
        <f t="shared" si="12"/>
        <v>19623.519999999997</v>
      </c>
    </row>
    <row r="34" spans="1:7" ht="27.75" customHeight="1" x14ac:dyDescent="0.25">
      <c r="A34" s="3"/>
      <c r="B34" s="3"/>
      <c r="C34" s="3">
        <v>4740</v>
      </c>
      <c r="D34" s="5" t="s">
        <v>11</v>
      </c>
      <c r="E34" s="9">
        <v>1249.68</v>
      </c>
      <c r="F34" s="9"/>
      <c r="G34" s="9">
        <f>SUM(E34:F34)</f>
        <v>1249.68</v>
      </c>
    </row>
    <row r="35" spans="1:7" ht="25.5" customHeight="1" x14ac:dyDescent="0.25">
      <c r="A35" s="3"/>
      <c r="B35" s="3"/>
      <c r="C35" s="3">
        <v>4750</v>
      </c>
      <c r="D35" s="10" t="s">
        <v>13</v>
      </c>
      <c r="E35" s="9">
        <v>14630.26</v>
      </c>
      <c r="F35" s="9">
        <v>669</v>
      </c>
      <c r="G35" s="9">
        <f>SUM(E35:F35)</f>
        <v>15299.26</v>
      </c>
    </row>
    <row r="36" spans="1:7" ht="27" customHeight="1" x14ac:dyDescent="0.25">
      <c r="A36" s="3"/>
      <c r="B36" s="3"/>
      <c r="C36" s="3">
        <v>4850</v>
      </c>
      <c r="D36" s="5" t="s">
        <v>14</v>
      </c>
      <c r="E36" s="9">
        <v>2355.58</v>
      </c>
      <c r="F36" s="9">
        <v>719</v>
      </c>
      <c r="G36" s="9">
        <f>SUM(E36:F36)</f>
        <v>3074.58</v>
      </c>
    </row>
    <row r="37" spans="1:7" s="22" customFormat="1" ht="18.75" customHeight="1" x14ac:dyDescent="0.25">
      <c r="A37" s="23"/>
      <c r="B37" s="23">
        <v>80148</v>
      </c>
      <c r="C37" s="23"/>
      <c r="D37" s="26" t="s">
        <v>20</v>
      </c>
      <c r="E37" s="25">
        <f>SUM(E38:E39)</f>
        <v>4798.4800000000005</v>
      </c>
      <c r="F37" s="25">
        <f t="shared" ref="F37:G37" si="13">SUM(F38:F39)</f>
        <v>0</v>
      </c>
      <c r="G37" s="25">
        <f t="shared" si="13"/>
        <v>4798.4800000000005</v>
      </c>
    </row>
    <row r="38" spans="1:7" ht="27.75" customHeight="1" x14ac:dyDescent="0.25">
      <c r="A38" s="3"/>
      <c r="B38" s="3"/>
      <c r="C38" s="3">
        <v>4740</v>
      </c>
      <c r="D38" s="5" t="s">
        <v>11</v>
      </c>
      <c r="E38" s="9">
        <v>4277.26</v>
      </c>
      <c r="F38" s="9"/>
      <c r="G38" s="9">
        <f>SUM(E38:F38)</f>
        <v>4277.26</v>
      </c>
    </row>
    <row r="39" spans="1:7" ht="25.5" customHeight="1" x14ac:dyDescent="0.25">
      <c r="A39" s="3"/>
      <c r="B39" s="3"/>
      <c r="C39" s="3">
        <v>4850</v>
      </c>
      <c r="D39" s="5" t="s">
        <v>14</v>
      </c>
      <c r="E39" s="9">
        <v>521.22</v>
      </c>
      <c r="F39" s="9"/>
      <c r="G39" s="9">
        <f>SUM(E39:F39)</f>
        <v>521.22</v>
      </c>
    </row>
    <row r="40" spans="1:7" s="22" customFormat="1" ht="28.5" customHeight="1" x14ac:dyDescent="0.25">
      <c r="A40" s="23"/>
      <c r="B40" s="23">
        <v>80153</v>
      </c>
      <c r="C40" s="23"/>
      <c r="D40" s="30" t="s">
        <v>23</v>
      </c>
      <c r="E40" s="25">
        <f>SUM(E41)</f>
        <v>27.5</v>
      </c>
      <c r="F40" s="25">
        <f t="shared" ref="F40:G40" si="14">SUM(F41)</f>
        <v>0</v>
      </c>
      <c r="G40" s="25">
        <f t="shared" si="14"/>
        <v>27.5</v>
      </c>
    </row>
    <row r="41" spans="1:7" ht="27.75" customHeight="1" x14ac:dyDescent="0.25">
      <c r="A41" s="3"/>
      <c r="B41" s="3"/>
      <c r="C41" s="3">
        <v>4350</v>
      </c>
      <c r="D41" s="5" t="s">
        <v>24</v>
      </c>
      <c r="E41" s="9">
        <v>27.5</v>
      </c>
      <c r="F41" s="9"/>
      <c r="G41" s="9">
        <f>SUM(E41:F41)</f>
        <v>27.5</v>
      </c>
    </row>
    <row r="42" spans="1:7" ht="15.75" customHeight="1" x14ac:dyDescent="0.25">
      <c r="A42" s="18">
        <v>855</v>
      </c>
      <c r="B42" s="18"/>
      <c r="C42" s="18"/>
      <c r="D42" s="20" t="s">
        <v>30</v>
      </c>
      <c r="E42" s="14">
        <f>SUM(E43,E48,E51)</f>
        <v>16604</v>
      </c>
      <c r="F42" s="14">
        <f t="shared" ref="F42:G42" si="15">SUM(F43,F48,F51)</f>
        <v>4900.5</v>
      </c>
      <c r="G42" s="14">
        <f t="shared" si="15"/>
        <v>21504.5</v>
      </c>
    </row>
    <row r="43" spans="1:7" s="22" customFormat="1" ht="18" customHeight="1" x14ac:dyDescent="0.25">
      <c r="A43" s="23"/>
      <c r="B43" s="23">
        <v>85595</v>
      </c>
      <c r="C43" s="23"/>
      <c r="D43" s="33" t="s">
        <v>15</v>
      </c>
      <c r="E43" s="25">
        <f>SUM(E44:E45)</f>
        <v>16604</v>
      </c>
      <c r="F43" s="25">
        <f t="shared" ref="F43:G43" si="16">SUM(F44:F45)</f>
        <v>4900.5</v>
      </c>
      <c r="G43" s="25">
        <f t="shared" si="16"/>
        <v>21504.5</v>
      </c>
    </row>
    <row r="44" spans="1:7" ht="27.75" customHeight="1" x14ac:dyDescent="0.25">
      <c r="A44" s="3"/>
      <c r="B44" s="3"/>
      <c r="C44" s="3">
        <v>3290</v>
      </c>
      <c r="D44" s="5" t="s">
        <v>31</v>
      </c>
      <c r="E44" s="9">
        <v>16108.5</v>
      </c>
      <c r="F44" s="9">
        <v>4753.5</v>
      </c>
      <c r="G44" s="9">
        <f>SUM(E44:F44)</f>
        <v>20862</v>
      </c>
    </row>
    <row r="45" spans="1:7" ht="27.75" customHeight="1" x14ac:dyDescent="0.25">
      <c r="A45" s="3"/>
      <c r="B45" s="3"/>
      <c r="C45" s="3">
        <v>4350</v>
      </c>
      <c r="D45" s="5" t="s">
        <v>32</v>
      </c>
      <c r="E45" s="9">
        <v>495.5</v>
      </c>
      <c r="F45" s="9">
        <v>147</v>
      </c>
      <c r="G45" s="9">
        <f>SUM(E45:F45)</f>
        <v>642.5</v>
      </c>
    </row>
    <row r="46" spans="1:7" s="7" customFormat="1" ht="15.75" customHeight="1" x14ac:dyDescent="0.2">
      <c r="A46" s="34" t="s">
        <v>10</v>
      </c>
      <c r="B46" s="35"/>
      <c r="C46" s="35"/>
      <c r="D46" s="36"/>
      <c r="E46" s="14">
        <f>SUM(E24,E29,E32,E42)</f>
        <v>40069.61</v>
      </c>
      <c r="F46" s="14">
        <f t="shared" ref="F46:G46" si="17">SUM(F24,F29,F32,F42)</f>
        <v>6288.5</v>
      </c>
      <c r="G46" s="14">
        <f t="shared" si="17"/>
        <v>46358.11</v>
      </c>
    </row>
  </sheetData>
  <mergeCells count="8">
    <mergeCell ref="A46:D46"/>
    <mergeCell ref="A19:D19"/>
    <mergeCell ref="A4:G4"/>
    <mergeCell ref="D1:G1"/>
    <mergeCell ref="A23:G23"/>
    <mergeCell ref="A8:G8"/>
    <mergeCell ref="A28:G28"/>
    <mergeCell ref="A15:G15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Lidia Siemiątkowska</dc:creator>
  <cp:lastModifiedBy>Lidia Siemiątkowska</cp:lastModifiedBy>
  <cp:lastPrinted>2023-12-07T13:12:04Z</cp:lastPrinted>
  <dcterms:created xsi:type="dcterms:W3CDTF">2023-03-21T12:19:15Z</dcterms:created>
  <dcterms:modified xsi:type="dcterms:W3CDTF">2023-12-15T06:52:54Z</dcterms:modified>
</cp:coreProperties>
</file>